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" yWindow="735" windowWidth="19185" windowHeight="10065"/>
  </bookViews>
  <sheets>
    <sheet name="Sheet1" sheetId="1" r:id="rId1"/>
  </sheets>
  <definedNames>
    <definedName name="_Hlk102996774" localSheetId="0">Sheet1!$A$1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C57" i="1"/>
  <c r="E40" i="1"/>
  <c r="B57" i="1"/>
  <c r="D57" i="1"/>
  <c r="I40" i="1" l="1"/>
  <c r="F56" i="1"/>
  <c r="E57" i="1"/>
  <c r="G57" i="1" l="1"/>
  <c r="F59" i="1" s="1"/>
  <c r="F57" i="1"/>
</calcChain>
</file>

<file path=xl/sharedStrings.xml><?xml version="1.0" encoding="utf-8"?>
<sst xmlns="http://schemas.openxmlformats.org/spreadsheetml/2006/main" count="68" uniqueCount="66">
  <si>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</si>
  <si>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</si>
  <si>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</si>
  <si>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</si>
  <si>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</si>
  <si>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</si>
  <si>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</si>
  <si>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</si>
  <si>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</si>
  <si>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</si>
  <si>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</si>
  <si>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</si>
  <si>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</si>
  <si>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</si>
  <si>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</si>
  <si>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</si>
  <si>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</si>
  <si>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</si>
  <si>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</si>
  <si>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</si>
  <si>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</si>
  <si>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</si>
  <si>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</si>
  <si>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</si>
  <si>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</si>
  <si>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</si>
  <si>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</si>
  <si>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</si>
  <si>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</si>
  <si>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</si>
  <si>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</si>
  <si>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</si>
  <si>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</si>
  <si>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</si>
  <si>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</si>
  <si>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</si>
  <si>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</si>
  <si>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</si>
  <si>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</si>
  <si>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</si>
  <si>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</si>
  <si>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</si>
  <si>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</si>
  <si>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</si>
  <si>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MTÜ Pala Tuletõrje Selts</t>
  </si>
  <si>
    <t>Tartumaa, Peipsiääre vald, Pala, Veesilma kinnistu</t>
  </si>
  <si>
    <t>Olev Peramets- juhatuse liige</t>
  </si>
  <si>
    <t>EE382200221045507596</t>
  </si>
  <si>
    <t>Vabatahtlik pääste valmis igaks olukorraks !</t>
  </si>
  <si>
    <t>Projekti eesmärk on soetada diiselgeneraator koos kaheteljelise generaatorhaagisega GP250-DRB, mis tagab vabatahtlikule komandole varutoite allika ja töökindla päästevalmiduse ka elektrikatkestuse ajal. See suurendab vabatahtliku komando operatiivset suutlikkust, parandab kohalike elanike turvatunnet ja aitab kaasa kriisiolukordadeks valmisoleku tagamisele.</t>
  </si>
  <si>
    <t>Diiselgeneraator56/63 kVA 230/400V 50 Hz, pistkupesade paneel, generaatori haagis GP250-DRB/2000kg, trantsport ja kasutaja koolitus</t>
  </si>
  <si>
    <t>Diisegeneraator DE33GC;33kVA, 50Hz, 400V koos haagisega GP250-DRB</t>
  </si>
  <si>
    <t>Avesco OÜ- meili teel, diisegeneraator generaatori haagisega. Maksumus koos km-ga 20 187.20</t>
  </si>
  <si>
    <t>Puuduvad</t>
  </si>
  <si>
    <t>Diiselgeneraatori soetamine, paigaldamine ja vastav koolitus tarnija poolt</t>
  </si>
  <si>
    <t>Toetustaotluse esitamine</t>
  </si>
  <si>
    <t>Lõpparuande vormistamine</t>
  </si>
  <si>
    <t>Lõpparuande esitamine</t>
  </si>
  <si>
    <t>Diiselgeneraator 56/63 Kv A 230/400V 50 Hz</t>
  </si>
  <si>
    <t>Pistikupesade paneel</t>
  </si>
  <si>
    <t>GP250-DRB/2000kg, Generaatori haagis</t>
  </si>
  <si>
    <t>Haagisele paigaldus</t>
  </si>
  <si>
    <t>Transport ja kasutaja koolitus</t>
  </si>
  <si>
    <t>Olev Peramets</t>
  </si>
  <si>
    <t>palatuletorjeselts@Īgmail.com</t>
  </si>
  <si>
    <t>Aircom OÜ- meili teel, diiselgeneraator koos generaatori haagisega.Maksumus koos km-ga 18 086.68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</si>
</sst>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7" fillId="0" borderId="0" xfId="0" applyFont="1" applyAlignment="1">
      <alignment horizontal="right"/>
    </xf>
    <xf numFmtId="14" fontId="0" fillId="2" borderId="20" xfId="0" applyNumberFormat="1" applyFill="1" applyBorder="1" applyAlignment="1">
      <alignment horizontal="center" wrapText="1"/>
    </xf>
    <xf numFmtId="3" fontId="0" fillId="2" borderId="34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latuletorjeselts@&#298;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67" workbookViewId="0">
      <selection activeCell="G71" sqref="G71"/>
    </sheetView>
  </sheetViews>
  <sheetFormatPr defaultRowHeight="14.25"/>
  <cols>
    <col min="1" max="1" width="36.125" customWidth="1"/>
    <col min="2" max="2" width="22.5" customWidth="1"/>
    <col min="3" max="3" width="31.5" customWidth="1"/>
    <col min="4" max="4" width="26.75" customWidth="1"/>
    <col min="5" max="5" width="10.5" customWidth="1"/>
    <col min="6" max="6" width="15.75" customWidth="1"/>
    <col min="7" max="7" width="12.5" customWidth="1"/>
  </cols>
  <sheetData>
    <row r="1" spans="1:4" ht="51" customHeight="1">
      <c r="A1" s="41" t="s">
        <v>22</v>
      </c>
      <c r="B1" s="41"/>
      <c r="C1" s="41"/>
      <c r="D1" s="41"/>
    </row>
    <row r="2" spans="1:4" ht="14.45" customHeight="1">
      <c r="A2" s="14"/>
      <c r="B2" s="14"/>
      <c r="C2" s="14"/>
      <c r="D2" s="14"/>
    </row>
    <row r="3" spans="1:4" ht="14.45" customHeight="1">
      <c r="A3" s="46" t="s">
        <v>34</v>
      </c>
      <c r="B3" s="46"/>
      <c r="C3" s="14"/>
      <c r="D3" s="14"/>
    </row>
    <row r="5" spans="1:4" ht="15" thickBot="1">
      <c r="A5" s="1" t="s">
        <v>0</v>
      </c>
    </row>
    <row r="6" spans="1:4">
      <c r="A6" s="11" t="s">
        <v>1</v>
      </c>
      <c r="B6" s="55"/>
      <c r="C6" s="56"/>
      <c r="D6" s="57"/>
    </row>
    <row r="7" spans="1:4">
      <c r="A7" s="12" t="s">
        <v>2</v>
      </c>
      <c r="B7" s="58"/>
      <c r="C7" s="59"/>
      <c r="D7" s="60"/>
    </row>
    <row r="8" spans="1:4">
      <c r="A8" s="12" t="s">
        <v>3</v>
      </c>
      <c r="B8" s="58"/>
      <c r="C8" s="59"/>
      <c r="D8" s="60"/>
    </row>
    <row r="9" spans="1:4" ht="15" thickBot="1">
      <c r="A9" s="13" t="s">
        <v>4</v>
      </c>
      <c r="B9" s="52"/>
      <c r="C9" s="53"/>
      <c r="D9" s="54"/>
    </row>
    <row r="11" spans="1:4" ht="15" thickBot="1">
      <c r="A11" s="1" t="s">
        <v>5</v>
      </c>
    </row>
    <row r="12" spans="1:4">
      <c r="A12" s="5" t="s">
        <v>6</v>
      </c>
      <c r="B12" s="28">
        <v>45931</v>
      </c>
      <c r="C12" s="6" t="s">
        <v>7</v>
      </c>
      <c r="D12" s="28">
        <v>46022</v>
      </c>
    </row>
    <row r="13" spans="1:4">
      <c r="A13" s="7" t="s">
        <v>35</v>
      </c>
      <c r="B13" s="64" t="s">
        <v>44</v>
      </c>
      <c r="C13" s="65"/>
      <c r="D13" s="66"/>
    </row>
    <row r="14" spans="1:4" ht="15">
      <c r="A14" s="8" t="s">
        <v>8</v>
      </c>
      <c r="B14" s="29">
        <v>80284514</v>
      </c>
      <c r="C14" s="4" t="s">
        <v>38</v>
      </c>
      <c r="D14" s="30" t="s">
        <v>47</v>
      </c>
    </row>
    <row r="15" spans="1:4">
      <c r="A15" s="7" t="s">
        <v>9</v>
      </c>
      <c r="B15" s="64" t="s">
        <v>45</v>
      </c>
      <c r="C15" s="65"/>
      <c r="D15" s="66"/>
    </row>
    <row r="16" spans="1:4">
      <c r="A16" s="7" t="s">
        <v>10</v>
      </c>
      <c r="B16" s="64" t="s">
        <v>46</v>
      </c>
      <c r="C16" s="65"/>
      <c r="D16" s="66"/>
    </row>
    <row r="17" spans="1:4" ht="15.75" thickBot="1">
      <c r="A17" s="9" t="s">
        <v>17</v>
      </c>
      <c r="B17" s="31">
        <v>5289597</v>
      </c>
      <c r="C17" s="10" t="s">
        <v>11</v>
      </c>
      <c r="D17" s="40" t="s">
        <v>64</v>
      </c>
    </row>
    <row r="20" spans="1:4" ht="15" thickBot="1">
      <c r="A20" s="2" t="s">
        <v>24</v>
      </c>
    </row>
    <row r="21" spans="1:4" ht="25.5" customHeight="1">
      <c r="A21" s="47" t="s">
        <v>37</v>
      </c>
      <c r="B21" s="48"/>
      <c r="C21" s="48"/>
      <c r="D21" s="49"/>
    </row>
    <row r="22" spans="1:4" ht="62.45" customHeight="1" thickBot="1">
      <c r="A22" s="61" t="s">
        <v>48</v>
      </c>
      <c r="B22" s="62"/>
      <c r="C22" s="62"/>
      <c r="D22" s="63"/>
    </row>
    <row r="23" spans="1:4" ht="15" thickBot="1"/>
    <row r="24" spans="1:4" ht="39" customHeight="1">
      <c r="A24" s="47" t="s">
        <v>36</v>
      </c>
      <c r="B24" s="48"/>
      <c r="C24" s="48"/>
      <c r="D24" s="49"/>
    </row>
    <row r="25" spans="1:4" ht="62.45" customHeight="1" thickBot="1">
      <c r="A25" s="61" t="s">
        <v>49</v>
      </c>
      <c r="B25" s="62"/>
      <c r="C25" s="62"/>
      <c r="D25" s="63"/>
    </row>
    <row r="26" spans="1:4" ht="15" thickBot="1">
      <c r="A26" s="20"/>
      <c r="B26" s="20"/>
      <c r="C26" s="20"/>
      <c r="D26" s="20"/>
    </row>
    <row r="27" spans="1:4" ht="15" thickBot="1">
      <c r="A27" s="47" t="s">
        <v>28</v>
      </c>
      <c r="B27" s="48"/>
      <c r="C27" s="48"/>
      <c r="D27" s="49"/>
    </row>
    <row r="28" spans="1:4" ht="32.450000000000003" customHeight="1">
      <c r="A28" s="21" t="s">
        <v>30</v>
      </c>
      <c r="B28" s="50" t="s">
        <v>29</v>
      </c>
      <c r="C28" s="50"/>
      <c r="D28" s="51"/>
    </row>
    <row r="29" spans="1:4">
      <c r="A29" s="92">
        <v>45930</v>
      </c>
      <c r="B29" s="73" t="s">
        <v>55</v>
      </c>
      <c r="C29" s="73"/>
      <c r="D29" s="74"/>
    </row>
    <row r="30" spans="1:4">
      <c r="A30" s="92">
        <v>45932</v>
      </c>
      <c r="B30" s="73" t="s">
        <v>54</v>
      </c>
      <c r="C30" s="73"/>
      <c r="D30" s="74"/>
    </row>
    <row r="31" spans="1:4">
      <c r="A31" s="92">
        <v>46022</v>
      </c>
      <c r="B31" s="73" t="s">
        <v>56</v>
      </c>
      <c r="C31" s="73"/>
      <c r="D31" s="74"/>
    </row>
    <row r="32" spans="1:4">
      <c r="A32" s="92">
        <v>46037</v>
      </c>
      <c r="B32" s="73" t="s">
        <v>57</v>
      </c>
      <c r="C32" s="73"/>
      <c r="D32" s="74"/>
    </row>
    <row r="33" spans="1:9">
      <c r="A33" s="32"/>
      <c r="B33" s="73"/>
      <c r="C33" s="73"/>
      <c r="D33" s="74"/>
    </row>
    <row r="34" spans="1:9">
      <c r="A34" s="32"/>
      <c r="B34" s="73"/>
      <c r="C34" s="73"/>
      <c r="D34" s="74"/>
    </row>
    <row r="35" spans="1:9" ht="15" thickBot="1">
      <c r="A35" s="33"/>
      <c r="B35" s="77"/>
      <c r="C35" s="77"/>
      <c r="D35" s="78"/>
    </row>
    <row r="37" spans="1:9">
      <c r="A37" s="2" t="s">
        <v>12</v>
      </c>
    </row>
    <row r="38" spans="1:9" ht="32.450000000000003" customHeight="1" thickBot="1">
      <c r="A38" s="79" t="s">
        <v>25</v>
      </c>
      <c r="B38" s="79"/>
      <c r="C38" s="79"/>
      <c r="D38" s="79"/>
      <c r="E38" s="79"/>
      <c r="F38" s="79"/>
      <c r="G38" s="79"/>
    </row>
    <row r="39" spans="1:9" ht="70.5" customHeight="1" thickBot="1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>
      <c r="A40" s="34" t="s">
        <v>58</v>
      </c>
      <c r="B40" s="93">
        <v>14260</v>
      </c>
      <c r="C40" s="35"/>
      <c r="D40" s="35"/>
      <c r="E40" s="22">
        <f>D40/1.24+C40/1.22+B40</f>
        <v>14260</v>
      </c>
      <c r="F40" s="27">
        <v>0</v>
      </c>
      <c r="G40" s="25">
        <v>14260</v>
      </c>
      <c r="I40">
        <f>E40*0.1</f>
        <v>1426</v>
      </c>
    </row>
    <row r="41" spans="1:9">
      <c r="A41" s="32" t="s">
        <v>59</v>
      </c>
      <c r="B41" s="29">
        <v>496</v>
      </c>
      <c r="C41" s="29"/>
      <c r="D41" s="29"/>
      <c r="E41" s="23">
        <f t="shared" ref="E41:E56" si="0">D41/1.24+C41/1.22+B41</f>
        <v>496</v>
      </c>
      <c r="F41" s="27">
        <v>0</v>
      </c>
      <c r="G41" s="25">
        <v>496</v>
      </c>
    </row>
    <row r="42" spans="1:9">
      <c r="A42" s="32" t="s">
        <v>60</v>
      </c>
      <c r="B42" s="29">
        <v>2950</v>
      </c>
      <c r="C42" s="29"/>
      <c r="D42" s="29"/>
      <c r="E42" s="23">
        <f t="shared" si="0"/>
        <v>2950</v>
      </c>
      <c r="F42" s="27">
        <v>0</v>
      </c>
      <c r="G42" s="25">
        <v>2950</v>
      </c>
    </row>
    <row r="43" spans="1:9">
      <c r="A43" s="32" t="s">
        <v>61</v>
      </c>
      <c r="B43" s="29">
        <v>132.68</v>
      </c>
      <c r="C43" s="29"/>
      <c r="D43" s="29"/>
      <c r="E43" s="23">
        <v>132.68</v>
      </c>
      <c r="F43" s="27">
        <v>0</v>
      </c>
      <c r="G43" s="25">
        <v>132.68</v>
      </c>
    </row>
    <row r="44" spans="1:9">
      <c r="A44" s="32" t="s">
        <v>62</v>
      </c>
      <c r="B44" s="29">
        <v>248</v>
      </c>
      <c r="C44" s="29"/>
      <c r="D44" s="29"/>
      <c r="E44" s="23">
        <f t="shared" si="0"/>
        <v>248</v>
      </c>
      <c r="F44" s="27">
        <v>0</v>
      </c>
      <c r="G44" s="25">
        <v>248</v>
      </c>
    </row>
    <row r="45" spans="1:9">
      <c r="A45" s="32"/>
      <c r="B45" s="29"/>
      <c r="C45" s="29"/>
      <c r="D45" s="29"/>
      <c r="E45" s="23">
        <f t="shared" si="0"/>
        <v>0</v>
      </c>
      <c r="F45" s="27">
        <f t="shared" ref="F41:F55" si="1">E45-G45</f>
        <v>0</v>
      </c>
      <c r="G45" s="25">
        <f t="shared" ref="G41:G55" si="2">E45-E45*0.1</f>
        <v>0</v>
      </c>
    </row>
    <row r="46" spans="1:9">
      <c r="A46" s="32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>
      <c r="A47" s="32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>
      <c r="A48" s="32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>
      <c r="A49" s="32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>
      <c r="A50" s="32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>
      <c r="A51" s="32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>
      <c r="A52" s="32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>
      <c r="A53" s="32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>
      <c r="A54" s="32"/>
      <c r="B54" s="35"/>
      <c r="C54" s="35"/>
      <c r="D54" s="35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>
      <c r="A55" s="32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>
      <c r="A56" s="36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0.95" customHeight="1" thickBot="1">
      <c r="A57" s="19" t="s">
        <v>23</v>
      </c>
      <c r="B57" s="38">
        <f t="shared" ref="B57:D57" si="5">SUM(B40:B56)</f>
        <v>18086.68</v>
      </c>
      <c r="C57" s="38">
        <f t="shared" si="5"/>
        <v>0</v>
      </c>
      <c r="D57" s="38">
        <f t="shared" si="5"/>
        <v>0</v>
      </c>
      <c r="E57" s="39">
        <f>SUM(E40:E56)</f>
        <v>18086.68</v>
      </c>
      <c r="F57" s="39">
        <f>SUM(F40:F56)</f>
        <v>0</v>
      </c>
      <c r="G57" s="37">
        <f>SUM(G40:G56)</f>
        <v>18086.68</v>
      </c>
    </row>
    <row r="58" spans="1:7" s="3" customFormat="1" ht="15.95" customHeight="1" thickBot="1">
      <c r="A58" s="67" t="s">
        <v>43</v>
      </c>
      <c r="B58" s="68"/>
      <c r="C58" s="68"/>
      <c r="D58" s="68"/>
      <c r="E58" s="69"/>
      <c r="F58" s="85"/>
      <c r="G58" s="86"/>
    </row>
    <row r="59" spans="1:7" s="3" customFormat="1" ht="15.75" thickBot="1">
      <c r="A59" s="75" t="s">
        <v>42</v>
      </c>
      <c r="B59" s="76"/>
      <c r="C59" s="76"/>
      <c r="D59" s="76"/>
      <c r="E59" s="76"/>
      <c r="F59" s="83">
        <f>G57-F58</f>
        <v>18086.68</v>
      </c>
      <c r="G59" s="84"/>
    </row>
    <row r="60" spans="1:7" ht="15" thickBot="1"/>
    <row r="61" spans="1:7" ht="90.75" thickBot="1">
      <c r="A61" s="19" t="s">
        <v>33</v>
      </c>
      <c r="B61" s="80" t="s">
        <v>53</v>
      </c>
      <c r="C61" s="80"/>
      <c r="D61" s="80"/>
      <c r="E61" s="81"/>
    </row>
    <row r="63" spans="1:7" ht="26.1" customHeight="1" thickBot="1">
      <c r="A63" s="82" t="s">
        <v>41</v>
      </c>
      <c r="B63" s="82"/>
      <c r="C63" s="82"/>
      <c r="D63" s="82"/>
      <c r="E63" s="82"/>
    </row>
    <row r="64" spans="1:7" ht="30.6" customHeight="1">
      <c r="A64" s="44" t="s">
        <v>13</v>
      </c>
      <c r="B64" s="45"/>
      <c r="C64" s="42" t="s">
        <v>18</v>
      </c>
      <c r="D64" s="42"/>
      <c r="E64" s="43"/>
    </row>
    <row r="65" spans="1:5">
      <c r="A65" s="70" t="s">
        <v>50</v>
      </c>
      <c r="B65" s="71"/>
      <c r="C65" s="71" t="s">
        <v>65</v>
      </c>
      <c r="D65" s="71"/>
      <c r="E65" s="72"/>
    </row>
    <row r="66" spans="1:5">
      <c r="A66" s="70"/>
      <c r="B66" s="71"/>
      <c r="C66" s="71"/>
      <c r="D66" s="71"/>
      <c r="E66" s="72"/>
    </row>
    <row r="67" spans="1:5">
      <c r="A67" s="70" t="s">
        <v>51</v>
      </c>
      <c r="B67" s="71"/>
      <c r="C67" s="71" t="s">
        <v>52</v>
      </c>
      <c r="D67" s="71"/>
      <c r="E67" s="72"/>
    </row>
    <row r="68" spans="1:5">
      <c r="A68" s="70"/>
      <c r="B68" s="71"/>
      <c r="C68" s="71"/>
      <c r="D68" s="71"/>
      <c r="E68" s="72"/>
    </row>
    <row r="69" spans="1:5">
      <c r="A69" s="70"/>
      <c r="B69" s="71"/>
      <c r="C69" s="71"/>
      <c r="D69" s="71"/>
      <c r="E69" s="72"/>
    </row>
    <row r="70" spans="1:5">
      <c r="A70" s="70"/>
      <c r="B70" s="71"/>
      <c r="C70" s="71"/>
      <c r="D70" s="71"/>
      <c r="E70" s="72"/>
    </row>
    <row r="71" spans="1:5" ht="15" thickBot="1">
      <c r="A71" s="87"/>
      <c r="B71" s="88"/>
      <c r="C71" s="88"/>
      <c r="D71" s="88"/>
      <c r="E71" s="89"/>
    </row>
    <row r="73" spans="1:5" ht="15">
      <c r="A73" s="3" t="s">
        <v>32</v>
      </c>
    </row>
    <row r="74" spans="1:5" ht="15">
      <c r="A74" s="3" t="s">
        <v>26</v>
      </c>
    </row>
    <row r="75" spans="1:5" ht="15">
      <c r="A75" s="3" t="s">
        <v>27</v>
      </c>
    </row>
    <row r="76" spans="1:5" ht="15">
      <c r="A76" s="3" t="s">
        <v>39</v>
      </c>
    </row>
    <row r="77" spans="1:5" ht="15">
      <c r="A77" s="3" t="s">
        <v>40</v>
      </c>
    </row>
    <row r="79" spans="1:5">
      <c r="A79" s="2" t="s">
        <v>10</v>
      </c>
      <c r="B79" s="90" t="s">
        <v>63</v>
      </c>
      <c r="C79" s="90"/>
    </row>
    <row r="80" spans="1:5">
      <c r="B80" s="91" t="s">
        <v>19</v>
      </c>
      <c r="C80" s="91"/>
    </row>
  </sheetData>
  <mergeCells count="47">
    <mergeCell ref="B80:C80"/>
    <mergeCell ref="A68:B68"/>
    <mergeCell ref="C68:E68"/>
    <mergeCell ref="A69:B69"/>
    <mergeCell ref="C69:E69"/>
    <mergeCell ref="A70:B70"/>
    <mergeCell ref="C70:E70"/>
    <mergeCell ref="A67:B67"/>
    <mergeCell ref="C67:E67"/>
    <mergeCell ref="A71:B71"/>
    <mergeCell ref="C71:E71"/>
    <mergeCell ref="B79:C79"/>
    <mergeCell ref="A66:B66"/>
    <mergeCell ref="C66:E66"/>
    <mergeCell ref="B35:D35"/>
    <mergeCell ref="A38:G38"/>
    <mergeCell ref="B61:E61"/>
    <mergeCell ref="A63:E63"/>
    <mergeCell ref="F59:G59"/>
    <mergeCell ref="F58:G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</mergeCells>
  <hyperlinks>
    <hyperlink ref="D1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Dell</cp:lastModifiedBy>
  <dcterms:created xsi:type="dcterms:W3CDTF">2025-08-12T06:56:37Z</dcterms:created>
  <dcterms:modified xsi:type="dcterms:W3CDTF">2025-09-30T12:59:06Z</dcterms:modified>
</cp:coreProperties>
</file>